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ПТУ" sheetId="1" r:id="rId1"/>
    <sheet name="КМНС" sheetId="2" r:id="rId2"/>
    <sheet name="Любительское новое" sheetId="3" r:id="rId3"/>
    <sheet name="прибрежное" sheetId="4" r:id="rId4"/>
  </sheets>
  <definedNames>
    <definedName name="_xlnm.Print_Area" localSheetId="3">'прибрежное'!$A$2:$L$22</definedName>
  </definedNames>
  <calcPr fullCalcOnLoad="1"/>
</workbook>
</file>

<file path=xl/sharedStrings.xml><?xml version="1.0" encoding="utf-8"?>
<sst xmlns="http://schemas.openxmlformats.org/spreadsheetml/2006/main" count="197" uniqueCount="138">
  <si>
    <t>Виды рыболовства</t>
  </si>
  <si>
    <t>Нормативный документ</t>
  </si>
  <si>
    <t>Горбуша</t>
  </si>
  <si>
    <t>Кета</t>
  </si>
  <si>
    <t>Сима</t>
  </si>
  <si>
    <t>Объемы для осуществления рыболовства  в целях обеспечения традиционного образа жизни и осуществления традиционной  хозяйственной деятельности коренных малочисленных народов</t>
  </si>
  <si>
    <t>№</t>
  </si>
  <si>
    <t>Район промысла</t>
  </si>
  <si>
    <t>п/п</t>
  </si>
  <si>
    <t>горбуша</t>
  </si>
  <si>
    <t xml:space="preserve">кета </t>
  </si>
  <si>
    <t>сима</t>
  </si>
  <si>
    <t>Тернейсткий район</t>
  </si>
  <si>
    <t>Ольгинский район</t>
  </si>
  <si>
    <t>Лазовский район</t>
  </si>
  <si>
    <t>Итого</t>
  </si>
  <si>
    <t>Номер участка</t>
  </si>
  <si>
    <t>Расположение участка/пользователь РПУ</t>
  </si>
  <si>
    <t>ПРВ</t>
  </si>
  <si>
    <t>ТИНРО-Центр</t>
  </si>
  <si>
    <t>Комиссия</t>
  </si>
  <si>
    <t>кета</t>
  </si>
  <si>
    <t>РПУ для организации любительского и спортивного рыболовства</t>
  </si>
  <si>
    <t>В р-не б. Озера/ОООиР Тетюхе</t>
  </si>
  <si>
    <t>В р-не б. Джигитовка/пользователя нет</t>
  </si>
  <si>
    <t>В р-не б. Серебрянка/пользователя нет</t>
  </si>
  <si>
    <t>В р-не б. Штормовая/пользователя нет</t>
  </si>
  <si>
    <t>В р-не устья р. Амгу/ФГБУ Приморрыбвод</t>
  </si>
  <si>
    <t>В р-не устья р. Максимовка/ ФГБУ Приморрыбвод</t>
  </si>
  <si>
    <t>В р-не б.Соболевка/пользователя нет</t>
  </si>
  <si>
    <t>В р-не устья р. Светлая/ФГБУ Приморрыбвод</t>
  </si>
  <si>
    <t>В р-не устья р. Единка/ООО Улов</t>
  </si>
  <si>
    <t>В р-не устья р. Самарга/пользователя нет</t>
  </si>
  <si>
    <t>№ 1-О(сп)</t>
  </si>
  <si>
    <t>Зал. Ольги, нижняя часть р. Аввакумовка/ООО Тройка</t>
  </si>
  <si>
    <t>№ 1-Л(сп)</t>
  </si>
  <si>
    <t>Р. Осиновая ИП Шавердин</t>
  </si>
  <si>
    <t>№ 2-Л(сп)</t>
  </si>
  <si>
    <t>Р. Черная ООО Нико Форест</t>
  </si>
  <si>
    <t>№ 1-Н(сп)</t>
  </si>
  <si>
    <t>В зал. Восток, р-н м. Козина/ООО Улов</t>
  </si>
  <si>
    <t>№ 2-Н(сп)</t>
  </si>
  <si>
    <t>В зал. Находка/ФГБУ Приморрыбвод</t>
  </si>
  <si>
    <t>№ 1-В(сп)</t>
  </si>
  <si>
    <t>В Амурском зал., р-н о. Попова/пользователя нет</t>
  </si>
  <si>
    <t>№ 2-В(сп)</t>
  </si>
  <si>
    <t>В Уссурийском зал., р-н о. Рейнеке/ФГБУ Приморрыбвод</t>
  </si>
  <si>
    <t>№ 3-В(сп)</t>
  </si>
  <si>
    <t>В Уссурийском зал., р-н б. Десантная/ пользователя нет</t>
  </si>
  <si>
    <t>№ 1-Х(сп)</t>
  </si>
  <si>
    <t>Р-н м. Куприянова/ООО Зарубинская база флота</t>
  </si>
  <si>
    <t>РПУ для организации прибрежного рыболовства</t>
  </si>
  <si>
    <t>№ 1-Т(пр)</t>
  </si>
  <si>
    <t>Падь Широкая/пользователя нет</t>
  </si>
  <si>
    <t>№1-О(пр)</t>
  </si>
  <si>
    <t>В зал. Ольги, р-н р. Аввакумовка/пользователя нет</t>
  </si>
  <si>
    <t>ДРХиВБР ПК</t>
  </si>
  <si>
    <t>ТИНРО</t>
  </si>
  <si>
    <t>№1-Хс(пр)</t>
  </si>
  <si>
    <t>№2-Хс(пр)</t>
  </si>
  <si>
    <t>*</t>
  </si>
  <si>
    <t>В р-не южнее устья р. Светлая/ООО Единские промыслы</t>
  </si>
  <si>
    <t>В р-не севернее устья р. Светлая/ООО Единские промыслы</t>
  </si>
  <si>
    <t>В р-не устья р. Кабанья/ООО Единские промыслы</t>
  </si>
  <si>
    <t>В р-не устья р. Единка/ООО Тройка</t>
  </si>
  <si>
    <t>В б. Соколовская/ЗАО ПРДП Преображенский рыбокомбинат</t>
  </si>
  <si>
    <t>№ 1-Пр(сп)</t>
  </si>
  <si>
    <t>№ 1-Ш(сп)</t>
  </si>
  <si>
    <t>№ 2-Ш(сп)</t>
  </si>
  <si>
    <t>р. Суходол/пользователя нет</t>
  </si>
  <si>
    <t>р. Петровка/ООО Бизнес Поверенный</t>
  </si>
  <si>
    <t>№ 2-Арт(сп)</t>
  </si>
  <si>
    <t>р. Артемовка/ООО Бизнес Поверенный</t>
  </si>
  <si>
    <t>Примечание: * в качестве прилова при промысле горбуши</t>
  </si>
  <si>
    <t>Возможный вылов видов тихоокеанских лососей  во внутренних водах и территориальном море РФ в подзоне Приморье в границах Приморского края в 2017 г.</t>
  </si>
  <si>
    <t>Организации</t>
  </si>
  <si>
    <t>Вид рыболовства</t>
  </si>
  <si>
    <t>Возможный вылов видов тихоокеанских лососей во внутренних водах и территориальном море РФ в подзоне Приморье в границах Приморского края</t>
  </si>
  <si>
    <t>Протокол № 1 заседания Отраслевого Совета по промысловому прогнозированию при Росрыболовстве от 31.01.2017 г.</t>
  </si>
  <si>
    <t>Объемы для осуществления рыболовства в целях рыбоводства, воспроизводства и акклиматизации*</t>
  </si>
  <si>
    <t>приказ Росрыболовства от 01.12.2016 N 770 (ред. от 21.04.2017) "О предоставлении ВБР в пользование для осуществления рыболовства в целях аквакультуры (рыбоводства) в 2017 году"</t>
  </si>
  <si>
    <t>ФГБУ Приморрыбвод</t>
  </si>
  <si>
    <t>воспроизводство</t>
  </si>
  <si>
    <t>рыбоводство</t>
  </si>
  <si>
    <t xml:space="preserve">ООО "Фурманово </t>
  </si>
  <si>
    <t>СХПК "Лидовский"</t>
  </si>
  <si>
    <t xml:space="preserve">Объемы для осуществления рыболовства в учебных и культурно-просветительских целях целях </t>
  </si>
  <si>
    <t>приказ Росрыболовства от 09.01.2017 № 4 "О предоставление ВБР в учебных и культурных целях"</t>
  </si>
  <si>
    <t>ФГБУН "ННЦМБ ДВО РАН"                                           Приморский океанариум</t>
  </si>
  <si>
    <t>учебные, культурно-просветительские</t>
  </si>
  <si>
    <t>Объемы для осуществления рыболовства в научно-исследовательских и контрольных целях</t>
  </si>
  <si>
    <t>приказ Росрыболовства от 26.01.2017 г. № 43</t>
  </si>
  <si>
    <t>ФГБУ "ТИНРО-Центр"</t>
  </si>
  <si>
    <t>НИР</t>
  </si>
  <si>
    <t>ФГБУН "ННЦМБ ДВО РАН"</t>
  </si>
  <si>
    <t>ФГБУН "БПИ ДВО РАН"</t>
  </si>
  <si>
    <t>Приказ Приморского территориального управления Росрыболовства от</t>
  </si>
  <si>
    <t>завка</t>
  </si>
  <si>
    <t>предоставлено</t>
  </si>
  <si>
    <t>Объемы для организации спортивного и любительского рыболовства, прибрежного рыболовства</t>
  </si>
  <si>
    <t>Протокол заседания Комиссии по регулированию добычи (вылова) анадромных видов рыб в Приморском крае</t>
  </si>
  <si>
    <t>любительское</t>
  </si>
  <si>
    <t>прибрежное</t>
  </si>
  <si>
    <t>КМНС, прибрежное, спортивное и любительское</t>
  </si>
  <si>
    <t>акватория бухты Бойсмана, восточнее устья р. Рязановка/ООО Зарубинская база флота</t>
  </si>
  <si>
    <t>акватория в районе г. Столовая сопка(Амурский залив)/ООО Зарубинская база флота</t>
  </si>
  <si>
    <t>№2-Т(пр)</t>
  </si>
  <si>
    <t>В р-не устьев рек Малая Кема и Кема/ООО Акватехнологии</t>
  </si>
  <si>
    <t>№3-Т(пр)</t>
  </si>
  <si>
    <t>№4-Т(пр)</t>
  </si>
  <si>
    <t>№5-Т(пр)</t>
  </si>
  <si>
    <t>№6-Т(пр)</t>
  </si>
  <si>
    <t>В р-не устья р. Венюковка/ООО Акватехнологии</t>
  </si>
  <si>
    <t>№7-Т(пр)</t>
  </si>
  <si>
    <t>№8-Т(пр)</t>
  </si>
  <si>
    <t>В р-не устья р. Самарга/ООО Тройка</t>
  </si>
  <si>
    <t>№9-Т(пр)</t>
  </si>
  <si>
    <t>В р-не м. Золотой/ООО Тройка</t>
  </si>
  <si>
    <t>№1-Т(сп)</t>
  </si>
  <si>
    <t>№2-Т(сп)</t>
  </si>
  <si>
    <t>№3-Т(сп)</t>
  </si>
  <si>
    <t>№4-Т(сп)</t>
  </si>
  <si>
    <t>№5-Т(сп)</t>
  </si>
  <si>
    <t>№6-Т(сп)</t>
  </si>
  <si>
    <t>№7-Т(сп)</t>
  </si>
  <si>
    <t>№8-Т(сп)</t>
  </si>
  <si>
    <t>№9-Т(сп)</t>
  </si>
  <si>
    <t>№10-Т(сп)</t>
  </si>
  <si>
    <t>р. Партизанская/пользователя нет</t>
  </si>
  <si>
    <t>Пожарский, Красноармейский</t>
  </si>
  <si>
    <t>Предложения по распределению возможного вылова                                                                                                      в Приморском крае в 2017 г.                                                                      (традиционное рыболовство КМНС)</t>
  </si>
  <si>
    <r>
      <t>П</t>
    </r>
    <r>
      <rPr>
        <sz val="14"/>
        <rFont val="Times New Roman"/>
        <family val="1"/>
      </rPr>
      <t xml:space="preserve">редложения по распределению возможного вылова по рыбопромысловым участкам в Приморском крае в 2017 г.                                                                                                                 (любительское рыболовство)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</t>
    </r>
  </si>
  <si>
    <t>Предложения по распределению возможного вылова                                                                                                     по рыбопромысловым участкам в Приморском крае в 2017 г.                                     (прибрежное рыболовство)</t>
  </si>
  <si>
    <t>ДРХ</t>
  </si>
  <si>
    <t>комиссия</t>
  </si>
  <si>
    <t xml:space="preserve">Объемы кеты и симы на РПУ № 1-О(сп) уменьшена в связи с отказом ООО "Тройка" от организации любительскогго рыболовства </t>
  </si>
  <si>
    <t xml:space="preserve">Объемы кеты и симы в Ольгинском районе для КМНС увеличины за счет отказа ООО "Тройка" от организации любительскогго рыболовства </t>
  </si>
  <si>
    <t xml:space="preserve">Объемы кеты и симы на РПУ № 1-Н(сп) и № 2-Н(сп) увеличины за счет РПУ 1-Пр(сп), у которого нет пользователя.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</si>
</sst>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6"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40"/>
      <name val="Arial Cyr"/>
      <family val="0"/>
    </font>
    <font>
      <sz val="7"/>
      <color indexed="40"/>
      <name val="Arial CYR"/>
      <family val="0"/>
    </font>
    <font>
      <sz val="8"/>
      <color indexed="4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B0F0"/>
      <name val="Arial Cyr"/>
      <family val="0"/>
    </font>
    <font>
      <sz val="7"/>
      <color rgb="FF00B0F0"/>
      <name val="Arial CYR"/>
      <family val="0"/>
    </font>
    <font>
      <sz val="8"/>
      <color rgb="FF00B0F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4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22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172" fontId="1" fillId="0" borderId="2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32" borderId="22" xfId="0" applyFont="1" applyFill="1" applyBorder="1" applyAlignment="1">
      <alignment horizontal="center" vertical="center" wrapText="1"/>
    </xf>
    <xf numFmtId="172" fontId="1" fillId="0" borderId="57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2" fontId="11" fillId="0" borderId="22" xfId="0" applyNumberFormat="1" applyFont="1" applyBorder="1" applyAlignment="1">
      <alignment horizontal="center" vertical="center" wrapText="1"/>
    </xf>
    <xf numFmtId="172" fontId="11" fillId="0" borderId="22" xfId="0" applyNumberFormat="1" applyFont="1" applyBorder="1" applyAlignment="1">
      <alignment horizontal="center" vertical="center" wrapText="1"/>
    </xf>
    <xf numFmtId="172" fontId="51" fillId="0" borderId="22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172" fontId="52" fillId="0" borderId="22" xfId="0" applyNumberFormat="1" applyFont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2" fontId="0" fillId="0" borderId="0" xfId="0" applyNumberFormat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33" borderId="2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H11" sqref="H11"/>
    </sheetView>
  </sheetViews>
  <sheetFormatPr defaultColWidth="9.140625" defaultRowHeight="15"/>
  <cols>
    <col min="1" max="1" width="26.00390625" style="0" customWidth="1"/>
    <col min="2" max="3" width="23.421875" style="0" customWidth="1"/>
    <col min="4" max="4" width="15.7109375" style="0" customWidth="1"/>
    <col min="5" max="5" width="11.00390625" style="0" customWidth="1"/>
    <col min="6" max="6" width="10.8515625" style="0" customWidth="1"/>
    <col min="7" max="7" width="10.421875" style="0" customWidth="1"/>
  </cols>
  <sheetData>
    <row r="1" spans="1:7" ht="25.5" customHeight="1">
      <c r="A1" s="132" t="s">
        <v>74</v>
      </c>
      <c r="B1" s="133"/>
      <c r="C1" s="133"/>
      <c r="D1" s="133"/>
      <c r="E1" s="133"/>
      <c r="F1" s="133"/>
      <c r="G1" s="133"/>
    </row>
    <row r="2" spans="1:7" ht="15">
      <c r="A2" s="87"/>
      <c r="B2" s="87"/>
      <c r="C2" s="87"/>
      <c r="D2" s="87"/>
      <c r="E2" s="88"/>
      <c r="F2" s="88"/>
      <c r="G2" s="88"/>
    </row>
    <row r="3" spans="1:7" ht="15">
      <c r="A3" s="89" t="s">
        <v>0</v>
      </c>
      <c r="B3" s="89" t="s">
        <v>1</v>
      </c>
      <c r="C3" s="89" t="s">
        <v>75</v>
      </c>
      <c r="D3" s="89" t="s">
        <v>76</v>
      </c>
      <c r="E3" s="90" t="s">
        <v>2</v>
      </c>
      <c r="F3" s="90" t="s">
        <v>3</v>
      </c>
      <c r="G3" s="90" t="s">
        <v>4</v>
      </c>
    </row>
    <row r="4" spans="1:7" ht="70.5" customHeight="1">
      <c r="A4" s="91" t="s">
        <v>77</v>
      </c>
      <c r="B4" s="91" t="s">
        <v>78</v>
      </c>
      <c r="C4" s="92"/>
      <c r="D4" s="92"/>
      <c r="E4" s="93">
        <v>20</v>
      </c>
      <c r="F4" s="93">
        <v>272</v>
      </c>
      <c r="G4" s="93">
        <v>8</v>
      </c>
    </row>
    <row r="5" spans="1:9" ht="20.25" customHeight="1">
      <c r="A5" s="128" t="s">
        <v>79</v>
      </c>
      <c r="B5" s="128" t="s">
        <v>80</v>
      </c>
      <c r="C5" s="128" t="s">
        <v>81</v>
      </c>
      <c r="D5" s="91" t="s">
        <v>82</v>
      </c>
      <c r="E5" s="93"/>
      <c r="F5" s="93">
        <v>103.34</v>
      </c>
      <c r="G5" s="93">
        <v>0.45</v>
      </c>
      <c r="I5" s="95"/>
    </row>
    <row r="6" spans="1:7" ht="21" customHeight="1">
      <c r="A6" s="129"/>
      <c r="B6" s="129"/>
      <c r="C6" s="129"/>
      <c r="D6" s="91" t="s">
        <v>83</v>
      </c>
      <c r="E6" s="93"/>
      <c r="F6" s="93">
        <v>24.36</v>
      </c>
      <c r="G6" s="93"/>
    </row>
    <row r="7" spans="1:7" ht="25.5" customHeight="1">
      <c r="A7" s="129"/>
      <c r="B7" s="129"/>
      <c r="C7" s="91" t="s">
        <v>84</v>
      </c>
      <c r="D7" s="91" t="s">
        <v>83</v>
      </c>
      <c r="E7" s="93"/>
      <c r="F7" s="93">
        <v>25.71</v>
      </c>
      <c r="G7" s="93"/>
    </row>
    <row r="8" spans="1:7" ht="30" customHeight="1">
      <c r="A8" s="130"/>
      <c r="B8" s="130"/>
      <c r="C8" s="91" t="s">
        <v>85</v>
      </c>
      <c r="D8" s="91" t="s">
        <v>83</v>
      </c>
      <c r="E8" s="93"/>
      <c r="F8" s="93">
        <v>38.57</v>
      </c>
      <c r="G8" s="93">
        <v>0.11</v>
      </c>
    </row>
    <row r="9" spans="1:9" ht="57.75" customHeight="1">
      <c r="A9" s="96" t="s">
        <v>86</v>
      </c>
      <c r="B9" s="91" t="s">
        <v>87</v>
      </c>
      <c r="C9" s="91" t="s">
        <v>88</v>
      </c>
      <c r="D9" s="91" t="s">
        <v>89</v>
      </c>
      <c r="E9" s="93">
        <v>0.1</v>
      </c>
      <c r="F9" s="93">
        <v>0.2</v>
      </c>
      <c r="G9" s="93">
        <v>0.1</v>
      </c>
      <c r="I9" s="95"/>
    </row>
    <row r="10" spans="1:9" ht="34.5" customHeight="1">
      <c r="A10" s="128" t="s">
        <v>90</v>
      </c>
      <c r="B10" s="128" t="s">
        <v>91</v>
      </c>
      <c r="C10" s="91" t="s">
        <v>92</v>
      </c>
      <c r="D10" s="91" t="s">
        <v>93</v>
      </c>
      <c r="E10" s="93">
        <v>4</v>
      </c>
      <c r="F10" s="93">
        <v>8.9</v>
      </c>
      <c r="G10" s="93">
        <v>2</v>
      </c>
      <c r="H10" s="97"/>
      <c r="I10" s="95"/>
    </row>
    <row r="11" spans="1:9" ht="29.25" customHeight="1">
      <c r="A11" s="129"/>
      <c r="B11" s="129"/>
      <c r="C11" s="94" t="s">
        <v>94</v>
      </c>
      <c r="D11" s="91" t="s">
        <v>93</v>
      </c>
      <c r="E11" s="93">
        <v>0.05</v>
      </c>
      <c r="F11" s="93">
        <v>0.4</v>
      </c>
      <c r="G11" s="93">
        <v>0.2</v>
      </c>
      <c r="H11" s="98"/>
      <c r="I11" s="95"/>
    </row>
    <row r="12" spans="1:9" ht="30" customHeight="1">
      <c r="A12" s="130"/>
      <c r="B12" s="130"/>
      <c r="C12" s="94" t="s">
        <v>95</v>
      </c>
      <c r="D12" s="91" t="s">
        <v>93</v>
      </c>
      <c r="E12" s="93">
        <v>0.1</v>
      </c>
      <c r="F12" s="93">
        <v>0.2</v>
      </c>
      <c r="G12" s="93">
        <v>0.14</v>
      </c>
      <c r="H12" s="98"/>
      <c r="I12" s="95"/>
    </row>
    <row r="13" spans="1:7" ht="33.75" customHeight="1">
      <c r="A13" s="128" t="s">
        <v>5</v>
      </c>
      <c r="B13" s="128" t="s">
        <v>96</v>
      </c>
      <c r="C13" s="94" t="s">
        <v>97</v>
      </c>
      <c r="D13" s="99"/>
      <c r="E13" s="100">
        <v>45.33</v>
      </c>
      <c r="F13" s="100">
        <v>54.94</v>
      </c>
      <c r="G13" s="100">
        <v>17.26</v>
      </c>
    </row>
    <row r="14" spans="1:7" ht="34.5" customHeight="1">
      <c r="A14" s="130"/>
      <c r="B14" s="130"/>
      <c r="C14" s="101" t="s">
        <v>98</v>
      </c>
      <c r="D14" s="101"/>
      <c r="E14" s="102">
        <f>SUM(E19-E16)</f>
        <v>12.749999999999998</v>
      </c>
      <c r="F14" s="102">
        <f>SUM(F19-F16)</f>
        <v>60.31999999999999</v>
      </c>
      <c r="G14" s="102">
        <f>SUM(G19-G16)</f>
        <v>1</v>
      </c>
    </row>
    <row r="15" spans="1:7" ht="53.25" customHeight="1">
      <c r="A15" s="131" t="s">
        <v>99</v>
      </c>
      <c r="B15" s="91" t="s">
        <v>100</v>
      </c>
      <c r="C15" s="92"/>
      <c r="D15" s="92"/>
      <c r="E15" s="103"/>
      <c r="F15" s="103"/>
      <c r="G15" s="103"/>
    </row>
    <row r="16" spans="1:7" ht="23.25" customHeight="1">
      <c r="A16" s="131"/>
      <c r="B16" s="91" t="s">
        <v>101</v>
      </c>
      <c r="C16" s="92"/>
      <c r="D16" s="92"/>
      <c r="E16" s="104">
        <v>3</v>
      </c>
      <c r="F16" s="104">
        <v>10</v>
      </c>
      <c r="G16" s="105">
        <v>4</v>
      </c>
    </row>
    <row r="17" spans="1:7" ht="22.5" customHeight="1">
      <c r="A17" s="131"/>
      <c r="B17" s="91" t="s">
        <v>102</v>
      </c>
      <c r="C17" s="92"/>
      <c r="D17" s="92"/>
      <c r="E17" s="103">
        <v>0</v>
      </c>
      <c r="F17" s="103">
        <v>0</v>
      </c>
      <c r="G17" s="106">
        <v>0</v>
      </c>
    </row>
    <row r="18" spans="1:7" ht="28.5" customHeight="1">
      <c r="A18" s="107"/>
      <c r="B18" s="107"/>
      <c r="C18" s="107"/>
      <c r="D18" s="107"/>
      <c r="E18" s="107"/>
      <c r="F18" s="107"/>
      <c r="G18" s="107"/>
    </row>
    <row r="19" spans="1:7" ht="22.5">
      <c r="A19" s="108" t="s">
        <v>103</v>
      </c>
      <c r="E19" s="109">
        <f>E4-E5-E6-E7-E8-E9-E10-E11-E12</f>
        <v>15.749999999999998</v>
      </c>
      <c r="F19" s="109">
        <f>F4-F5-F6-F7-F8-F9-F10-F11-F12</f>
        <v>70.32</v>
      </c>
      <c r="G19" s="109">
        <f>G4-G5-G6-G7-G8-G9-G10-G11-G12</f>
        <v>5</v>
      </c>
    </row>
    <row r="22" spans="6:7" ht="15">
      <c r="F22" s="95"/>
      <c r="G22" s="95"/>
    </row>
  </sheetData>
  <sheetProtection/>
  <mergeCells count="9">
    <mergeCell ref="A10:A12"/>
    <mergeCell ref="B10:B12"/>
    <mergeCell ref="A13:A14"/>
    <mergeCell ref="B13:B14"/>
    <mergeCell ref="A15:A17"/>
    <mergeCell ref="A1:G1"/>
    <mergeCell ref="A5:A8"/>
    <mergeCell ref="B5:B8"/>
    <mergeCell ref="C5:C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7109375" style="0" customWidth="1"/>
    <col min="2" max="2" width="24.140625" style="0" customWidth="1"/>
  </cols>
  <sheetData>
    <row r="1" ht="18.75">
      <c r="B1" s="1"/>
    </row>
    <row r="4" spans="1:8" ht="87" customHeight="1" thickBot="1">
      <c r="A4" s="137" t="s">
        <v>130</v>
      </c>
      <c r="B4" s="137"/>
      <c r="C4" s="137"/>
      <c r="D4" s="137"/>
      <c r="E4" s="137"/>
      <c r="F4" s="137"/>
      <c r="G4" s="137"/>
      <c r="H4" s="137"/>
    </row>
    <row r="5" ht="13.5" customHeight="1" thickBot="1"/>
    <row r="6" spans="1:11" ht="21" customHeight="1" thickBot="1">
      <c r="A6" s="2" t="s">
        <v>6</v>
      </c>
      <c r="B6" s="138" t="s">
        <v>7</v>
      </c>
      <c r="C6" s="140" t="s">
        <v>9</v>
      </c>
      <c r="D6" s="141"/>
      <c r="E6" s="142"/>
      <c r="F6" s="143" t="s">
        <v>21</v>
      </c>
      <c r="G6" s="144"/>
      <c r="H6" s="144"/>
      <c r="I6" s="143" t="s">
        <v>11</v>
      </c>
      <c r="J6" s="144"/>
      <c r="K6" s="145"/>
    </row>
    <row r="7" spans="1:11" ht="18.75" customHeight="1" thickBot="1">
      <c r="A7" s="3" t="s">
        <v>8</v>
      </c>
      <c r="B7" s="139"/>
      <c r="C7" s="2" t="s">
        <v>57</v>
      </c>
      <c r="D7" s="2" t="s">
        <v>133</v>
      </c>
      <c r="E7" s="2" t="s">
        <v>134</v>
      </c>
      <c r="F7" s="2" t="s">
        <v>57</v>
      </c>
      <c r="G7" s="2" t="s">
        <v>133</v>
      </c>
      <c r="H7" s="170" t="s">
        <v>134</v>
      </c>
      <c r="I7" s="2" t="s">
        <v>57</v>
      </c>
      <c r="J7" s="2" t="s">
        <v>133</v>
      </c>
      <c r="K7" s="2" t="s">
        <v>134</v>
      </c>
    </row>
    <row r="8" spans="1:11" ht="15.75">
      <c r="A8" s="5">
        <v>1</v>
      </c>
      <c r="B8" s="6" t="s">
        <v>12</v>
      </c>
      <c r="C8" s="7">
        <v>12.75</v>
      </c>
      <c r="D8" s="7">
        <v>12.75</v>
      </c>
      <c r="E8" s="7">
        <v>12.75</v>
      </c>
      <c r="F8" s="8">
        <v>1.2</v>
      </c>
      <c r="G8" s="8">
        <v>1.2</v>
      </c>
      <c r="H8" s="9">
        <v>1.2</v>
      </c>
      <c r="I8" s="172">
        <v>0.8</v>
      </c>
      <c r="J8" s="9">
        <v>0.8</v>
      </c>
      <c r="K8" s="10">
        <v>0.8</v>
      </c>
    </row>
    <row r="9" spans="1:11" ht="15.75">
      <c r="A9" s="11">
        <v>2</v>
      </c>
      <c r="B9" s="12" t="s">
        <v>13</v>
      </c>
      <c r="C9" s="13"/>
      <c r="D9" s="14"/>
      <c r="E9" s="15"/>
      <c r="F9" s="14">
        <v>19.02</v>
      </c>
      <c r="G9" s="166">
        <v>22.52</v>
      </c>
      <c r="H9" s="167">
        <v>22.52</v>
      </c>
      <c r="I9" s="173">
        <v>0.2</v>
      </c>
      <c r="J9" s="167">
        <v>0.7</v>
      </c>
      <c r="K9" s="174">
        <v>0.7</v>
      </c>
    </row>
    <row r="10" spans="1:11" ht="15.75">
      <c r="A10" s="11">
        <v>3</v>
      </c>
      <c r="B10" s="67" t="s">
        <v>14</v>
      </c>
      <c r="C10" s="13"/>
      <c r="D10" s="14"/>
      <c r="E10" s="15"/>
      <c r="F10" s="14">
        <v>2</v>
      </c>
      <c r="G10" s="14">
        <v>2</v>
      </c>
      <c r="H10" s="15">
        <v>2</v>
      </c>
      <c r="I10" s="173">
        <v>0.1</v>
      </c>
      <c r="J10" s="15">
        <v>0.1</v>
      </c>
      <c r="K10" s="16">
        <v>0.1</v>
      </c>
    </row>
    <row r="11" spans="1:11" ht="27" thickBot="1">
      <c r="A11" s="122">
        <v>4</v>
      </c>
      <c r="B11" s="123" t="s">
        <v>129</v>
      </c>
      <c r="C11" s="125"/>
      <c r="D11" s="31"/>
      <c r="E11" s="124"/>
      <c r="F11" s="31">
        <v>40</v>
      </c>
      <c r="G11" s="31">
        <v>40</v>
      </c>
      <c r="H11" s="171">
        <v>40</v>
      </c>
      <c r="I11" s="83"/>
      <c r="J11" s="31"/>
      <c r="K11" s="175"/>
    </row>
    <row r="12" spans="1:11" ht="16.5" thickBot="1">
      <c r="A12" s="19"/>
      <c r="B12" s="20" t="s">
        <v>15</v>
      </c>
      <c r="C12" s="22">
        <f aca="true" t="shared" si="0" ref="C12:H12">SUM(C8:C11)</f>
        <v>12.75</v>
      </c>
      <c r="D12" s="22">
        <f t="shared" si="0"/>
        <v>12.75</v>
      </c>
      <c r="E12" s="22">
        <f t="shared" si="0"/>
        <v>12.75</v>
      </c>
      <c r="F12" s="21">
        <f t="shared" si="0"/>
        <v>62.22</v>
      </c>
      <c r="G12" s="168">
        <f t="shared" si="0"/>
        <v>65.72</v>
      </c>
      <c r="H12" s="169">
        <f t="shared" si="0"/>
        <v>65.72</v>
      </c>
      <c r="I12" s="21">
        <f>SUM(I8:I11)</f>
        <v>1.1</v>
      </c>
      <c r="J12" s="168">
        <f>SUM(J8:J11)</f>
        <v>1.6</v>
      </c>
      <c r="K12" s="169">
        <f>SUM(K8:K11)</f>
        <v>1.6</v>
      </c>
    </row>
    <row r="13" spans="3:11" ht="15">
      <c r="C13" s="134">
        <f>SUM(E12,H12,K12)</f>
        <v>80.07</v>
      </c>
      <c r="D13" s="135"/>
      <c r="E13" s="135"/>
      <c r="F13" s="135"/>
      <c r="G13" s="135"/>
      <c r="H13" s="135"/>
      <c r="I13" s="135"/>
      <c r="J13" s="135"/>
      <c r="K13" s="136"/>
    </row>
    <row r="15" ht="15">
      <c r="A15" t="s">
        <v>136</v>
      </c>
    </row>
  </sheetData>
  <sheetProtection/>
  <mergeCells count="6">
    <mergeCell ref="I6:K6"/>
    <mergeCell ref="C13:K13"/>
    <mergeCell ref="A4:H4"/>
    <mergeCell ref="B6:B7"/>
    <mergeCell ref="C6:E6"/>
    <mergeCell ref="F6:H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PageLayoutView="0" workbookViewId="0" topLeftCell="C19">
      <selection activeCell="C36" sqref="C36"/>
    </sheetView>
  </sheetViews>
  <sheetFormatPr defaultColWidth="9.140625" defaultRowHeight="15"/>
  <cols>
    <col min="2" max="2" width="6.7109375" style="0" customWidth="1"/>
    <col min="3" max="3" width="10.57421875" style="0" customWidth="1"/>
    <col min="4" max="4" width="48.00390625" style="0" customWidth="1"/>
    <col min="5" max="16" width="8.7109375" style="0" customWidth="1"/>
  </cols>
  <sheetData>
    <row r="2" spans="2:16" ht="109.5" customHeight="1" thickBot="1">
      <c r="B2" s="155" t="s">
        <v>131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36"/>
      <c r="P2" s="36"/>
    </row>
    <row r="3" spans="2:16" ht="16.5" thickBot="1">
      <c r="B3" s="2" t="s">
        <v>6</v>
      </c>
      <c r="C3" s="138" t="s">
        <v>16</v>
      </c>
      <c r="D3" s="138" t="s">
        <v>17</v>
      </c>
      <c r="E3" s="140" t="s">
        <v>9</v>
      </c>
      <c r="F3" s="141"/>
      <c r="G3" s="141"/>
      <c r="H3" s="142"/>
      <c r="I3" s="143" t="s">
        <v>21</v>
      </c>
      <c r="J3" s="144"/>
      <c r="K3" s="144"/>
      <c r="L3" s="145"/>
      <c r="M3" s="143" t="s">
        <v>11</v>
      </c>
      <c r="N3" s="144"/>
      <c r="O3" s="144"/>
      <c r="P3" s="145"/>
    </row>
    <row r="4" spans="2:16" ht="15.75" thickBot="1">
      <c r="B4" s="37" t="s">
        <v>8</v>
      </c>
      <c r="C4" s="160"/>
      <c r="D4" s="160"/>
      <c r="E4" s="2" t="s">
        <v>18</v>
      </c>
      <c r="F4" s="2" t="s">
        <v>57</v>
      </c>
      <c r="G4" s="2" t="s">
        <v>133</v>
      </c>
      <c r="H4" s="2" t="s">
        <v>134</v>
      </c>
      <c r="I4" s="2" t="s">
        <v>18</v>
      </c>
      <c r="J4" s="2" t="s">
        <v>57</v>
      </c>
      <c r="K4" s="2" t="s">
        <v>133</v>
      </c>
      <c r="L4" s="2" t="s">
        <v>134</v>
      </c>
      <c r="M4" s="2" t="s">
        <v>18</v>
      </c>
      <c r="N4" s="2" t="s">
        <v>57</v>
      </c>
      <c r="O4" s="2" t="s">
        <v>133</v>
      </c>
      <c r="P4" s="2" t="s">
        <v>134</v>
      </c>
    </row>
    <row r="5" spans="2:16" ht="13.5" customHeight="1" thickBot="1">
      <c r="B5" s="158" t="s">
        <v>22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2:16" ht="15.75" customHeight="1" thickBot="1">
      <c r="B6" s="38">
        <v>1</v>
      </c>
      <c r="C6" s="118" t="s">
        <v>118</v>
      </c>
      <c r="D6" s="119" t="s">
        <v>23</v>
      </c>
      <c r="E6" s="40"/>
      <c r="F6" s="43">
        <v>0.2</v>
      </c>
      <c r="G6" s="43">
        <v>0.2</v>
      </c>
      <c r="H6" s="43">
        <v>0.2</v>
      </c>
      <c r="I6" s="42"/>
      <c r="J6" s="43">
        <v>0.2</v>
      </c>
      <c r="K6" s="43">
        <v>0.2</v>
      </c>
      <c r="L6" s="43">
        <v>0.2</v>
      </c>
      <c r="M6" s="42"/>
      <c r="N6" s="8">
        <v>0.2</v>
      </c>
      <c r="O6" s="8">
        <v>0.2</v>
      </c>
      <c r="P6" s="8">
        <v>0.2</v>
      </c>
    </row>
    <row r="7" spans="2:16" ht="16.5" customHeight="1" thickBot="1">
      <c r="B7" s="11">
        <v>2</v>
      </c>
      <c r="C7" s="115" t="s">
        <v>119</v>
      </c>
      <c r="D7" s="120" t="s">
        <v>24</v>
      </c>
      <c r="E7" s="27"/>
      <c r="F7" s="28"/>
      <c r="G7" s="51"/>
      <c r="H7" s="51"/>
      <c r="I7" s="13"/>
      <c r="J7" s="14"/>
      <c r="K7" s="14"/>
      <c r="L7" s="14"/>
      <c r="M7" s="13"/>
      <c r="N7" s="14"/>
      <c r="O7" s="14"/>
      <c r="P7" s="14"/>
    </row>
    <row r="8" spans="2:16" ht="15.75" customHeight="1" thickBot="1">
      <c r="B8" s="11">
        <v>3</v>
      </c>
      <c r="C8" s="115" t="s">
        <v>120</v>
      </c>
      <c r="D8" s="120" t="s">
        <v>25</v>
      </c>
      <c r="E8" s="27"/>
      <c r="F8" s="28"/>
      <c r="G8" s="51"/>
      <c r="H8" s="51"/>
      <c r="I8" s="13"/>
      <c r="J8" s="14"/>
      <c r="K8" s="14"/>
      <c r="L8" s="14"/>
      <c r="M8" s="13"/>
      <c r="N8" s="14"/>
      <c r="O8" s="14"/>
      <c r="P8" s="14"/>
    </row>
    <row r="9" spans="2:16" ht="15.75" customHeight="1" thickBot="1">
      <c r="B9" s="11">
        <v>4</v>
      </c>
      <c r="C9" s="115" t="s">
        <v>121</v>
      </c>
      <c r="D9" s="120" t="s">
        <v>26</v>
      </c>
      <c r="E9" s="27"/>
      <c r="F9" s="28"/>
      <c r="G9" s="51"/>
      <c r="H9" s="51"/>
      <c r="I9" s="13"/>
      <c r="J9" s="14"/>
      <c r="K9" s="14"/>
      <c r="L9" s="14"/>
      <c r="M9" s="13"/>
      <c r="N9" s="14"/>
      <c r="O9" s="14"/>
      <c r="P9" s="14"/>
    </row>
    <row r="10" spans="2:17" ht="15.75" customHeight="1" thickBot="1">
      <c r="B10" s="11">
        <v>5</v>
      </c>
      <c r="C10" s="115" t="s">
        <v>122</v>
      </c>
      <c r="D10" s="121" t="s">
        <v>27</v>
      </c>
      <c r="E10" s="27">
        <v>0.5</v>
      </c>
      <c r="F10" s="14">
        <v>0.3</v>
      </c>
      <c r="G10" s="27">
        <v>0.3</v>
      </c>
      <c r="H10" s="27">
        <v>0.3</v>
      </c>
      <c r="I10" s="13">
        <v>0.2</v>
      </c>
      <c r="J10" s="14">
        <v>0.2</v>
      </c>
      <c r="K10" s="14">
        <v>0.2</v>
      </c>
      <c r="L10" s="14">
        <v>0.2</v>
      </c>
      <c r="M10" s="13"/>
      <c r="N10" s="14">
        <v>0.2</v>
      </c>
      <c r="O10" s="14">
        <v>0.2</v>
      </c>
      <c r="P10" s="14">
        <v>0.2</v>
      </c>
      <c r="Q10" s="29"/>
    </row>
    <row r="11" spans="2:16" ht="15.75" customHeight="1" thickBot="1">
      <c r="B11" s="11">
        <v>6</v>
      </c>
      <c r="C11" s="115" t="s">
        <v>123</v>
      </c>
      <c r="D11" s="121" t="s">
        <v>28</v>
      </c>
      <c r="E11" s="27"/>
      <c r="F11" s="14">
        <v>0.4</v>
      </c>
      <c r="G11" s="27">
        <v>0.4</v>
      </c>
      <c r="H11" s="27">
        <v>0.4</v>
      </c>
      <c r="I11" s="13"/>
      <c r="J11" s="14">
        <v>0.2</v>
      </c>
      <c r="K11" s="14">
        <v>0.2</v>
      </c>
      <c r="L11" s="14">
        <v>0.2</v>
      </c>
      <c r="M11" s="13"/>
      <c r="N11" s="14">
        <v>0.4</v>
      </c>
      <c r="O11" s="14">
        <v>0.4</v>
      </c>
      <c r="P11" s="14">
        <v>0.4</v>
      </c>
    </row>
    <row r="12" spans="2:16" ht="15" customHeight="1" thickBot="1">
      <c r="B12" s="11">
        <v>7</v>
      </c>
      <c r="C12" s="115" t="s">
        <v>124</v>
      </c>
      <c r="D12" s="120" t="s">
        <v>29</v>
      </c>
      <c r="E12" s="27"/>
      <c r="F12" s="14"/>
      <c r="G12" s="27"/>
      <c r="H12" s="27"/>
      <c r="I12" s="13"/>
      <c r="J12" s="14"/>
      <c r="K12" s="14"/>
      <c r="L12" s="14"/>
      <c r="M12" s="13"/>
      <c r="N12" s="14"/>
      <c r="O12" s="14"/>
      <c r="P12" s="14"/>
    </row>
    <row r="13" spans="2:16" ht="15" customHeight="1" thickBot="1">
      <c r="B13" s="11">
        <v>8</v>
      </c>
      <c r="C13" s="115" t="s">
        <v>125</v>
      </c>
      <c r="D13" s="121" t="s">
        <v>30</v>
      </c>
      <c r="E13" s="27"/>
      <c r="F13" s="14">
        <v>0.3</v>
      </c>
      <c r="G13" s="27">
        <v>0.3</v>
      </c>
      <c r="H13" s="27">
        <v>0.3</v>
      </c>
      <c r="I13" s="13"/>
      <c r="J13" s="14">
        <v>0.2</v>
      </c>
      <c r="K13" s="14">
        <v>0.2</v>
      </c>
      <c r="L13" s="14">
        <v>0.2</v>
      </c>
      <c r="M13" s="13"/>
      <c r="N13" s="14">
        <v>0.3</v>
      </c>
      <c r="O13" s="14">
        <v>0.3</v>
      </c>
      <c r="P13" s="14">
        <v>0.3</v>
      </c>
    </row>
    <row r="14" spans="2:16" ht="15.75" customHeight="1" thickBot="1">
      <c r="B14" s="11">
        <v>9</v>
      </c>
      <c r="C14" s="115" t="s">
        <v>126</v>
      </c>
      <c r="D14" s="121" t="s">
        <v>31</v>
      </c>
      <c r="E14" s="27"/>
      <c r="F14" s="14">
        <v>1.8</v>
      </c>
      <c r="G14" s="14">
        <v>1.8</v>
      </c>
      <c r="H14" s="14">
        <v>1.8</v>
      </c>
      <c r="I14" s="13"/>
      <c r="J14" s="14">
        <v>0.2</v>
      </c>
      <c r="K14" s="14">
        <v>0.2</v>
      </c>
      <c r="L14" s="14">
        <v>0.2</v>
      </c>
      <c r="M14" s="13"/>
      <c r="N14" s="14">
        <v>0.5</v>
      </c>
      <c r="O14" s="14">
        <v>0.5</v>
      </c>
      <c r="P14" s="14">
        <v>0.5</v>
      </c>
    </row>
    <row r="15" spans="2:16" ht="16.5" thickBot="1">
      <c r="B15" s="17">
        <v>10</v>
      </c>
      <c r="C15" s="115" t="s">
        <v>127</v>
      </c>
      <c r="D15" s="120" t="s">
        <v>32</v>
      </c>
      <c r="E15" s="74"/>
      <c r="F15" s="75"/>
      <c r="G15" s="76"/>
      <c r="H15" s="76"/>
      <c r="I15" s="77"/>
      <c r="J15" s="78"/>
      <c r="K15" s="74"/>
      <c r="L15" s="74"/>
      <c r="M15" s="77"/>
      <c r="N15" s="31"/>
      <c r="O15" s="31"/>
      <c r="P15" s="52"/>
    </row>
    <row r="16" spans="2:16" ht="16.5" customHeight="1" thickBot="1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2:16" ht="16.5" thickBot="1">
      <c r="B17" s="5">
        <v>11</v>
      </c>
      <c r="C17" s="79" t="s">
        <v>33</v>
      </c>
      <c r="D17" s="119" t="s">
        <v>34</v>
      </c>
      <c r="E17" s="25"/>
      <c r="F17" s="26"/>
      <c r="G17" s="58"/>
      <c r="H17" s="58"/>
      <c r="I17" s="7"/>
      <c r="J17" s="8">
        <v>3.5</v>
      </c>
      <c r="K17" s="161">
        <v>0</v>
      </c>
      <c r="L17" s="161">
        <v>0</v>
      </c>
      <c r="M17" s="7"/>
      <c r="N17" s="8">
        <v>0.5</v>
      </c>
      <c r="O17" s="161">
        <v>0</v>
      </c>
      <c r="P17" s="161">
        <v>0</v>
      </c>
    </row>
    <row r="18" spans="2:16" ht="26.25">
      <c r="B18" s="38">
        <v>12</v>
      </c>
      <c r="C18" s="39" t="s">
        <v>35</v>
      </c>
      <c r="D18" s="39" t="s">
        <v>65</v>
      </c>
      <c r="E18" s="40"/>
      <c r="F18" s="41"/>
      <c r="G18" s="50"/>
      <c r="H18" s="50"/>
      <c r="I18" s="42"/>
      <c r="J18" s="43">
        <v>0.7</v>
      </c>
      <c r="K18" s="43">
        <v>0.7</v>
      </c>
      <c r="L18" s="43">
        <v>0.7</v>
      </c>
      <c r="M18" s="42"/>
      <c r="N18" s="43">
        <v>0.2</v>
      </c>
      <c r="O18" s="43">
        <v>0.2</v>
      </c>
      <c r="P18" s="43">
        <v>0.2</v>
      </c>
    </row>
    <row r="19" spans="2:16" ht="15.75" customHeight="1">
      <c r="B19" s="11">
        <v>13</v>
      </c>
      <c r="C19" s="12" t="s">
        <v>35</v>
      </c>
      <c r="D19" s="12" t="s">
        <v>36</v>
      </c>
      <c r="E19" s="27"/>
      <c r="F19" s="28"/>
      <c r="G19" s="51"/>
      <c r="H19" s="51"/>
      <c r="I19" s="13"/>
      <c r="J19" s="14">
        <v>0.4</v>
      </c>
      <c r="K19" s="14">
        <v>0.4</v>
      </c>
      <c r="L19" s="14">
        <v>0.4</v>
      </c>
      <c r="M19" s="13"/>
      <c r="N19" s="14">
        <v>0.1</v>
      </c>
      <c r="O19" s="14">
        <v>0.1</v>
      </c>
      <c r="P19" s="14">
        <v>0.1</v>
      </c>
    </row>
    <row r="20" spans="2:16" ht="16.5" customHeight="1" thickBot="1">
      <c r="B20" s="17">
        <v>14</v>
      </c>
      <c r="C20" s="18" t="s">
        <v>37</v>
      </c>
      <c r="D20" s="18" t="s">
        <v>38</v>
      </c>
      <c r="E20" s="74"/>
      <c r="F20" s="75"/>
      <c r="G20" s="76"/>
      <c r="H20" s="76"/>
      <c r="I20" s="77"/>
      <c r="J20" s="78">
        <v>0.4</v>
      </c>
      <c r="K20" s="78">
        <v>0.4</v>
      </c>
      <c r="L20" s="78">
        <v>0.4</v>
      </c>
      <c r="M20" s="77"/>
      <c r="N20" s="31">
        <v>0.1</v>
      </c>
      <c r="O20" s="31">
        <v>0.1</v>
      </c>
      <c r="P20" s="31">
        <v>0.1</v>
      </c>
    </row>
    <row r="21" spans="2:16" ht="16.5" customHeight="1" thickBo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2:16" ht="15.75" customHeight="1">
      <c r="B22" s="38">
        <v>15</v>
      </c>
      <c r="C22" s="39" t="s">
        <v>39</v>
      </c>
      <c r="D22" s="39" t="s">
        <v>40</v>
      </c>
      <c r="E22" s="40"/>
      <c r="F22" s="41"/>
      <c r="G22" s="50"/>
      <c r="H22" s="50"/>
      <c r="I22" s="42"/>
      <c r="J22" s="43">
        <v>0.4</v>
      </c>
      <c r="K22" s="162">
        <v>0.6</v>
      </c>
      <c r="L22" s="162">
        <v>0.6</v>
      </c>
      <c r="M22" s="42"/>
      <c r="N22" s="8">
        <v>0.3</v>
      </c>
      <c r="O22" s="161">
        <v>0.4</v>
      </c>
      <c r="P22" s="161">
        <v>0.4</v>
      </c>
    </row>
    <row r="23" spans="2:16" ht="15" customHeight="1">
      <c r="B23" s="11">
        <v>16</v>
      </c>
      <c r="C23" s="12" t="s">
        <v>41</v>
      </c>
      <c r="D23" s="12" t="s">
        <v>42</v>
      </c>
      <c r="E23" s="27"/>
      <c r="F23" s="14"/>
      <c r="G23" s="27"/>
      <c r="H23" s="27"/>
      <c r="I23" s="13"/>
      <c r="J23" s="14">
        <v>0.4</v>
      </c>
      <c r="K23" s="163">
        <v>0.6</v>
      </c>
      <c r="L23" s="163">
        <v>0.6</v>
      </c>
      <c r="M23" s="13"/>
      <c r="N23" s="14">
        <v>0.3</v>
      </c>
      <c r="O23" s="166">
        <v>0.4</v>
      </c>
      <c r="P23" s="166">
        <v>0.4</v>
      </c>
    </row>
    <row r="24" spans="2:16" ht="15" customHeight="1">
      <c r="B24" s="11">
        <v>17</v>
      </c>
      <c r="C24" s="12" t="s">
        <v>66</v>
      </c>
      <c r="D24" s="111" t="s">
        <v>128</v>
      </c>
      <c r="E24" s="27"/>
      <c r="F24" s="14"/>
      <c r="G24" s="27"/>
      <c r="H24" s="27"/>
      <c r="I24" s="13"/>
      <c r="J24" s="14">
        <v>0.4</v>
      </c>
      <c r="K24" s="163">
        <v>0</v>
      </c>
      <c r="L24" s="163">
        <v>0</v>
      </c>
      <c r="M24" s="13"/>
      <c r="N24" s="14">
        <v>0.2</v>
      </c>
      <c r="O24" s="166">
        <v>0</v>
      </c>
      <c r="P24" s="166">
        <v>0</v>
      </c>
    </row>
    <row r="25" spans="2:16" ht="15" customHeight="1">
      <c r="B25" s="11">
        <v>18</v>
      </c>
      <c r="C25" s="12" t="s">
        <v>67</v>
      </c>
      <c r="D25" s="111" t="s">
        <v>69</v>
      </c>
      <c r="E25" s="27"/>
      <c r="F25" s="14"/>
      <c r="G25" s="27"/>
      <c r="H25" s="27"/>
      <c r="I25" s="13"/>
      <c r="J25" s="14"/>
      <c r="K25" s="27"/>
      <c r="L25" s="27"/>
      <c r="M25" s="13"/>
      <c r="N25" s="14"/>
      <c r="O25" s="14"/>
      <c r="P25" s="14"/>
    </row>
    <row r="26" spans="2:16" ht="15" customHeight="1">
      <c r="B26" s="11">
        <v>19</v>
      </c>
      <c r="C26" s="12" t="s">
        <v>68</v>
      </c>
      <c r="D26" s="12" t="s">
        <v>70</v>
      </c>
      <c r="E26" s="27"/>
      <c r="F26" s="14"/>
      <c r="G26" s="27"/>
      <c r="H26" s="27"/>
      <c r="I26" s="13"/>
      <c r="J26" s="14"/>
      <c r="K26" s="27"/>
      <c r="L26" s="27"/>
      <c r="M26" s="13"/>
      <c r="N26" s="14">
        <v>0.1</v>
      </c>
      <c r="O26" s="14">
        <v>0.1</v>
      </c>
      <c r="P26" s="14">
        <v>0.1</v>
      </c>
    </row>
    <row r="27" spans="2:16" ht="15.75" customHeight="1">
      <c r="B27" s="11">
        <v>20</v>
      </c>
      <c r="C27" s="12" t="s">
        <v>43</v>
      </c>
      <c r="D27" s="111" t="s">
        <v>44</v>
      </c>
      <c r="E27" s="27"/>
      <c r="F27" s="28"/>
      <c r="G27" s="51"/>
      <c r="H27" s="51"/>
      <c r="I27" s="13"/>
      <c r="J27" s="14"/>
      <c r="K27" s="27"/>
      <c r="L27" s="27"/>
      <c r="M27" s="13"/>
      <c r="N27" s="14"/>
      <c r="O27" s="14"/>
      <c r="P27" s="14"/>
    </row>
    <row r="28" spans="2:16" ht="26.25">
      <c r="B28" s="11">
        <v>21</v>
      </c>
      <c r="C28" s="12" t="s">
        <v>45</v>
      </c>
      <c r="D28" s="12" t="s">
        <v>46</v>
      </c>
      <c r="E28" s="27"/>
      <c r="F28" s="14"/>
      <c r="G28" s="27"/>
      <c r="H28" s="27"/>
      <c r="I28" s="13">
        <v>0.5</v>
      </c>
      <c r="J28" s="14">
        <v>0.5</v>
      </c>
      <c r="K28" s="27">
        <v>0.5</v>
      </c>
      <c r="L28" s="27">
        <v>0.5</v>
      </c>
      <c r="M28" s="13">
        <v>3</v>
      </c>
      <c r="N28" s="14">
        <v>0.3</v>
      </c>
      <c r="O28" s="14">
        <v>0.3</v>
      </c>
      <c r="P28" s="14">
        <v>0.3</v>
      </c>
    </row>
    <row r="29" spans="2:16" ht="15.75">
      <c r="B29" s="11">
        <v>22</v>
      </c>
      <c r="C29" s="12" t="s">
        <v>47</v>
      </c>
      <c r="D29" s="111" t="s">
        <v>48</v>
      </c>
      <c r="E29" s="27"/>
      <c r="F29" s="28"/>
      <c r="G29" s="51"/>
      <c r="H29" s="51"/>
      <c r="I29" s="13"/>
      <c r="J29" s="14"/>
      <c r="K29" s="27"/>
      <c r="L29" s="27"/>
      <c r="M29" s="13"/>
      <c r="N29" s="14"/>
      <c r="O29" s="14"/>
      <c r="P29" s="14"/>
    </row>
    <row r="30" spans="2:16" ht="16.5" customHeight="1">
      <c r="B30" s="11">
        <v>23</v>
      </c>
      <c r="C30" s="67" t="s">
        <v>49</v>
      </c>
      <c r="D30" s="12" t="s">
        <v>50</v>
      </c>
      <c r="E30" s="27"/>
      <c r="F30" s="28"/>
      <c r="G30" s="51"/>
      <c r="H30" s="51"/>
      <c r="I30" s="13"/>
      <c r="J30" s="14">
        <v>0.4</v>
      </c>
      <c r="K30" s="27">
        <v>0.4</v>
      </c>
      <c r="L30" s="27">
        <v>0.4</v>
      </c>
      <c r="M30" s="13"/>
      <c r="N30" s="14">
        <v>0.2</v>
      </c>
      <c r="O30" s="14">
        <v>0.2</v>
      </c>
      <c r="P30" s="14">
        <v>0.2</v>
      </c>
    </row>
    <row r="31" spans="2:16" ht="16.5" customHeight="1" thickBot="1">
      <c r="B31" s="30">
        <v>24</v>
      </c>
      <c r="C31" s="45" t="s">
        <v>71</v>
      </c>
      <c r="D31" s="86" t="s">
        <v>72</v>
      </c>
      <c r="E31" s="80"/>
      <c r="F31" s="81"/>
      <c r="G31" s="127"/>
      <c r="H31" s="82"/>
      <c r="I31" s="83"/>
      <c r="J31" s="84"/>
      <c r="K31" s="31"/>
      <c r="L31" s="85"/>
      <c r="M31" s="83"/>
      <c r="N31" s="84"/>
      <c r="O31" s="84"/>
      <c r="P31" s="85"/>
    </row>
    <row r="32" spans="2:16" ht="16.5" thickBot="1">
      <c r="B32" s="152" t="s">
        <v>15</v>
      </c>
      <c r="C32" s="153"/>
      <c r="D32" s="32"/>
      <c r="E32" s="33">
        <f aca="true" t="shared" si="0" ref="E32:P32">SUM(E6:E30)</f>
        <v>0.5</v>
      </c>
      <c r="F32" s="34">
        <f t="shared" si="0"/>
        <v>3</v>
      </c>
      <c r="G32" s="34">
        <f t="shared" si="0"/>
        <v>3</v>
      </c>
      <c r="H32" s="126">
        <f t="shared" si="0"/>
        <v>3</v>
      </c>
      <c r="I32" s="22">
        <f t="shared" si="0"/>
        <v>0.7</v>
      </c>
      <c r="J32" s="34">
        <f t="shared" si="0"/>
        <v>8.100000000000001</v>
      </c>
      <c r="K32" s="164">
        <f t="shared" si="0"/>
        <v>4.6000000000000005</v>
      </c>
      <c r="L32" s="165">
        <f t="shared" si="0"/>
        <v>4.6000000000000005</v>
      </c>
      <c r="M32" s="22">
        <f t="shared" si="0"/>
        <v>3</v>
      </c>
      <c r="N32" s="34">
        <f t="shared" si="0"/>
        <v>3.9000000000000004</v>
      </c>
      <c r="O32" s="164">
        <f t="shared" si="0"/>
        <v>3.4</v>
      </c>
      <c r="P32" s="169">
        <f t="shared" si="0"/>
        <v>3.4</v>
      </c>
    </row>
    <row r="34" ht="21" customHeight="1">
      <c r="C34" t="s">
        <v>135</v>
      </c>
    </row>
    <row r="35" ht="12.75" customHeight="1">
      <c r="C35" t="s">
        <v>137</v>
      </c>
    </row>
    <row r="36" ht="13.5" customHeight="1"/>
    <row r="37" ht="21" customHeight="1"/>
    <row r="38" ht="18.75" customHeight="1"/>
  </sheetData>
  <sheetProtection/>
  <mergeCells count="9">
    <mergeCell ref="B5:P5"/>
    <mergeCell ref="B16:P16"/>
    <mergeCell ref="B32:C32"/>
    <mergeCell ref="B2:N2"/>
    <mergeCell ref="C3:C4"/>
    <mergeCell ref="D3:D4"/>
    <mergeCell ref="E3:H3"/>
    <mergeCell ref="I3:L3"/>
    <mergeCell ref="M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48.140625" style="0" customWidth="1"/>
    <col min="4" max="12" width="8.7109375" style="0" customWidth="1"/>
  </cols>
  <sheetData>
    <row r="1" spans="3:6" ht="18.75">
      <c r="C1" s="154"/>
      <c r="D1" s="154"/>
      <c r="E1" s="154"/>
      <c r="F1" s="1"/>
    </row>
    <row r="4" spans="1:9" ht="54" customHeight="1" thickBot="1">
      <c r="A4" s="155" t="s">
        <v>132</v>
      </c>
      <c r="B4" s="155"/>
      <c r="C4" s="155"/>
      <c r="D4" s="155"/>
      <c r="E4" s="155"/>
      <c r="F4" s="155"/>
      <c r="G4" s="155"/>
      <c r="H4" s="155"/>
      <c r="I4" s="36"/>
    </row>
    <row r="5" spans="1:12" ht="16.5" thickBot="1">
      <c r="A5" s="2" t="s">
        <v>6</v>
      </c>
      <c r="B5" s="138" t="s">
        <v>16</v>
      </c>
      <c r="C5" s="156" t="s">
        <v>17</v>
      </c>
      <c r="D5" s="146" t="s">
        <v>19</v>
      </c>
      <c r="E5" s="147"/>
      <c r="F5" s="148"/>
      <c r="G5" s="146" t="s">
        <v>56</v>
      </c>
      <c r="H5" s="147"/>
      <c r="I5" s="148"/>
      <c r="J5" s="146" t="s">
        <v>20</v>
      </c>
      <c r="K5" s="147"/>
      <c r="L5" s="148"/>
    </row>
    <row r="6" spans="1:12" ht="15.75" thickBot="1">
      <c r="A6" s="3" t="s">
        <v>8</v>
      </c>
      <c r="B6" s="139"/>
      <c r="C6" s="157"/>
      <c r="D6" s="24" t="s">
        <v>9</v>
      </c>
      <c r="E6" s="24" t="s">
        <v>21</v>
      </c>
      <c r="F6" s="24" t="s">
        <v>11</v>
      </c>
      <c r="G6" s="4" t="s">
        <v>9</v>
      </c>
      <c r="H6" s="55" t="s">
        <v>10</v>
      </c>
      <c r="I6" s="24" t="s">
        <v>11</v>
      </c>
      <c r="J6" s="54" t="s">
        <v>9</v>
      </c>
      <c r="K6" s="54" t="s">
        <v>10</v>
      </c>
      <c r="L6" s="24" t="s">
        <v>11</v>
      </c>
    </row>
    <row r="7" spans="1:12" ht="13.5" customHeight="1" thickBot="1">
      <c r="A7" s="149" t="s">
        <v>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ht="16.5" thickBot="1">
      <c r="A8" s="5">
        <v>1</v>
      </c>
      <c r="B8" s="117" t="s">
        <v>52</v>
      </c>
      <c r="C8" s="112" t="s">
        <v>53</v>
      </c>
      <c r="D8" s="25"/>
      <c r="E8" s="26"/>
      <c r="F8" s="58" t="s">
        <v>60</v>
      </c>
      <c r="G8" s="7"/>
      <c r="H8" s="26"/>
      <c r="I8" s="58" t="s">
        <v>60</v>
      </c>
      <c r="J8" s="46"/>
      <c r="K8" s="59"/>
      <c r="L8" s="47"/>
    </row>
    <row r="9" spans="1:12" ht="24" customHeight="1" thickBot="1">
      <c r="A9" s="11">
        <v>2</v>
      </c>
      <c r="B9" s="113" t="s">
        <v>106</v>
      </c>
      <c r="C9" s="114" t="s">
        <v>107</v>
      </c>
      <c r="D9" s="27"/>
      <c r="E9" s="14"/>
      <c r="F9" s="27" t="s">
        <v>60</v>
      </c>
      <c r="G9" s="13"/>
      <c r="H9" s="14"/>
      <c r="I9" s="27" t="s">
        <v>60</v>
      </c>
      <c r="J9" s="48"/>
      <c r="K9" s="60"/>
      <c r="L9" s="49"/>
    </row>
    <row r="10" spans="1:12" ht="16.5" thickBot="1">
      <c r="A10" s="11">
        <v>3</v>
      </c>
      <c r="B10" s="115" t="s">
        <v>108</v>
      </c>
      <c r="C10" s="110" t="s">
        <v>61</v>
      </c>
      <c r="D10" s="27"/>
      <c r="E10" s="14"/>
      <c r="F10" s="27" t="s">
        <v>60</v>
      </c>
      <c r="G10" s="13"/>
      <c r="H10" s="14"/>
      <c r="I10" s="27" t="s">
        <v>60</v>
      </c>
      <c r="J10" s="48"/>
      <c r="K10" s="60"/>
      <c r="L10" s="49"/>
    </row>
    <row r="11" spans="1:12" ht="16.5" customHeight="1" thickBot="1">
      <c r="A11" s="11">
        <v>4</v>
      </c>
      <c r="B11" s="115" t="s">
        <v>109</v>
      </c>
      <c r="C11" s="110" t="s">
        <v>62</v>
      </c>
      <c r="D11" s="27"/>
      <c r="E11" s="14"/>
      <c r="F11" s="27" t="s">
        <v>60</v>
      </c>
      <c r="G11" s="13"/>
      <c r="H11" s="14"/>
      <c r="I11" s="27" t="s">
        <v>60</v>
      </c>
      <c r="J11" s="48"/>
      <c r="K11" s="60"/>
      <c r="L11" s="49"/>
    </row>
    <row r="12" spans="1:12" ht="16.5" thickBot="1">
      <c r="A12" s="11">
        <v>5</v>
      </c>
      <c r="B12" s="115" t="s">
        <v>110</v>
      </c>
      <c r="C12" s="110" t="s">
        <v>63</v>
      </c>
      <c r="D12" s="27"/>
      <c r="E12" s="14"/>
      <c r="F12" s="27" t="s">
        <v>60</v>
      </c>
      <c r="G12" s="13"/>
      <c r="H12" s="14"/>
      <c r="I12" s="27" t="s">
        <v>60</v>
      </c>
      <c r="J12" s="48"/>
      <c r="K12" s="60"/>
      <c r="L12" s="49"/>
    </row>
    <row r="13" spans="1:12" ht="16.5" thickBot="1">
      <c r="A13" s="11">
        <v>6</v>
      </c>
      <c r="B13" s="115" t="s">
        <v>111</v>
      </c>
      <c r="C13" s="110" t="s">
        <v>112</v>
      </c>
      <c r="D13" s="27"/>
      <c r="E13" s="14"/>
      <c r="F13" s="27" t="s">
        <v>60</v>
      </c>
      <c r="G13" s="13"/>
      <c r="H13" s="14"/>
      <c r="I13" s="27" t="s">
        <v>60</v>
      </c>
      <c r="J13" s="48"/>
      <c r="K13" s="60"/>
      <c r="L13" s="49"/>
    </row>
    <row r="14" spans="1:12" ht="16.5" thickBot="1">
      <c r="A14" s="11">
        <v>7</v>
      </c>
      <c r="B14" s="115" t="s">
        <v>113</v>
      </c>
      <c r="C14" s="110" t="s">
        <v>64</v>
      </c>
      <c r="D14" s="27"/>
      <c r="E14" s="14"/>
      <c r="F14" s="27" t="s">
        <v>60</v>
      </c>
      <c r="G14" s="13"/>
      <c r="H14" s="14"/>
      <c r="I14" s="27" t="s">
        <v>60</v>
      </c>
      <c r="J14" s="48"/>
      <c r="K14" s="60"/>
      <c r="L14" s="49"/>
    </row>
    <row r="15" spans="1:12" ht="16.5" thickBot="1">
      <c r="A15" s="11">
        <v>8</v>
      </c>
      <c r="B15" s="115" t="s">
        <v>114</v>
      </c>
      <c r="C15" s="110" t="s">
        <v>115</v>
      </c>
      <c r="D15" s="27"/>
      <c r="E15" s="14"/>
      <c r="F15" s="27"/>
      <c r="G15" s="13"/>
      <c r="H15" s="14"/>
      <c r="I15" s="27"/>
      <c r="J15" s="48"/>
      <c r="K15" s="60"/>
      <c r="L15" s="49"/>
    </row>
    <row r="16" spans="1:12" ht="16.5" thickBot="1">
      <c r="A16" s="11">
        <v>9</v>
      </c>
      <c r="B16" s="115" t="s">
        <v>116</v>
      </c>
      <c r="C16" s="110" t="s">
        <v>117</v>
      </c>
      <c r="D16" s="27"/>
      <c r="E16" s="14"/>
      <c r="F16" s="27" t="s">
        <v>60</v>
      </c>
      <c r="G16" s="13"/>
      <c r="H16" s="14"/>
      <c r="I16" s="27" t="s">
        <v>60</v>
      </c>
      <c r="J16" s="48"/>
      <c r="K16" s="60"/>
      <c r="L16" s="49"/>
    </row>
    <row r="17" spans="1:12" ht="15.75">
      <c r="A17" s="11">
        <v>10</v>
      </c>
      <c r="B17" s="35" t="s">
        <v>54</v>
      </c>
      <c r="C17" s="116" t="s">
        <v>55</v>
      </c>
      <c r="D17" s="27"/>
      <c r="E17" s="14"/>
      <c r="F17" s="27" t="s">
        <v>60</v>
      </c>
      <c r="G17" s="13"/>
      <c r="H17" s="14"/>
      <c r="I17" s="27"/>
      <c r="J17" s="48"/>
      <c r="K17" s="60"/>
      <c r="L17" s="71"/>
    </row>
    <row r="18" spans="1:12" ht="26.25" thickBot="1">
      <c r="A18" s="11">
        <v>11</v>
      </c>
      <c r="B18" s="66" t="s">
        <v>58</v>
      </c>
      <c r="C18" s="110" t="s">
        <v>104</v>
      </c>
      <c r="D18" s="13"/>
      <c r="E18" s="14"/>
      <c r="F18" s="68" t="s">
        <v>60</v>
      </c>
      <c r="G18" s="69"/>
      <c r="H18" s="43"/>
      <c r="I18" s="68"/>
      <c r="J18" s="70"/>
      <c r="K18" s="60"/>
      <c r="L18" s="72"/>
    </row>
    <row r="19" spans="1:12" ht="26.25" thickBot="1">
      <c r="A19" s="44">
        <v>12</v>
      </c>
      <c r="B19" s="65" t="s">
        <v>59</v>
      </c>
      <c r="C19" s="110" t="s">
        <v>105</v>
      </c>
      <c r="D19" s="61"/>
      <c r="E19" s="62"/>
      <c r="F19" s="61" t="s">
        <v>60</v>
      </c>
      <c r="G19" s="63"/>
      <c r="H19" s="62"/>
      <c r="I19" s="61"/>
      <c r="J19" s="64"/>
      <c r="K19" s="73"/>
      <c r="L19" s="53"/>
    </row>
    <row r="20" spans="1:12" ht="16.5" thickBot="1">
      <c r="A20" s="152" t="s">
        <v>15</v>
      </c>
      <c r="B20" s="153"/>
      <c r="C20" s="32"/>
      <c r="D20" s="33">
        <f>SUM(D8:D17)</f>
        <v>0</v>
      </c>
      <c r="E20" s="34">
        <f>SUM(E8:E17)</f>
        <v>0</v>
      </c>
      <c r="F20" s="34">
        <f>SUM(F8:F19)</f>
        <v>0</v>
      </c>
      <c r="G20" s="22">
        <f aca="true" t="shared" si="0" ref="G20:L20">SUM(G8:G17)</f>
        <v>0</v>
      </c>
      <c r="H20" s="34">
        <f t="shared" si="0"/>
        <v>0</v>
      </c>
      <c r="I20" s="34">
        <f t="shared" si="0"/>
        <v>0</v>
      </c>
      <c r="J20" s="22">
        <f t="shared" si="0"/>
        <v>0</v>
      </c>
      <c r="K20" s="21">
        <f t="shared" si="0"/>
        <v>0</v>
      </c>
      <c r="L20" s="23">
        <f t="shared" si="0"/>
        <v>0</v>
      </c>
    </row>
    <row r="22" ht="21" customHeight="1">
      <c r="B22" t="s">
        <v>73</v>
      </c>
    </row>
    <row r="23" ht="12.75" customHeight="1"/>
    <row r="24" ht="13.5" customHeight="1"/>
    <row r="25" ht="21" customHeight="1"/>
    <row r="26" ht="18.75" customHeight="1"/>
  </sheetData>
  <sheetProtection/>
  <mergeCells count="9">
    <mergeCell ref="G5:I5"/>
    <mergeCell ref="J5:L5"/>
    <mergeCell ref="A7:L7"/>
    <mergeCell ref="A20:B20"/>
    <mergeCell ref="C1:E1"/>
    <mergeCell ref="A4:H4"/>
    <mergeCell ref="B5:B6"/>
    <mergeCell ref="C5:C6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2014-06-03T01:24:08Z</cp:lastPrinted>
  <dcterms:created xsi:type="dcterms:W3CDTF">2006-09-28T05:33:49Z</dcterms:created>
  <dcterms:modified xsi:type="dcterms:W3CDTF">2017-05-29T05:44:36Z</dcterms:modified>
  <cp:category/>
  <cp:version/>
  <cp:contentType/>
  <cp:contentStatus/>
</cp:coreProperties>
</file>